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<sst xmlns="http://schemas.openxmlformats.org/spreadsheetml/2006/main" count="26" uniqueCount="26">
  <si>
    <t xml:space="preserve"/>
  </si>
  <si>
    <t xml:space="preserve">IEM036</t>
  </si>
  <si>
    <t xml:space="preserve">U</t>
  </si>
  <si>
    <t xml:space="preserve">Commutador de superfície, estanc.</t>
  </si>
  <si>
    <r>
      <rPr>
        <sz val="8.25"/>
        <color rgb="FF000000"/>
        <rFont val="Arial"/>
        <family val="2"/>
      </rPr>
      <t xml:space="preserve">Interruptor estanc/commutador estanc amb grau de protecció IP44, monobloc, de material termoplàstic color gris, amb tecla basculant amb finestra de control, gamma Superficie IP44, referència 010630. Instal·lació en superfície.</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</si>
  <si>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</si>
  <si>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</si>
  <si>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</si>
  <si>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</si>
  <si>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</si>
  <si>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</si>
  <si>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</si>
  <si>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mt33gir310a</t>
  </si>
  <si>
    <t xml:space="preserve">U</t>
  </si>
  <si>
    <t xml:space="preserve">Interruptor estanc/commutador estanc amb grau de protecció IP44, monobloc, de material termoplàstic color gris, amb tecla basculant amb finestra de control, gamma Superficie IP44, referència 010630 "GIRA", intensitat assignada 10 AX, tensió assignada 250 V.</t>
  </si>
  <si>
    <t xml:space="preserve">Subtotal materials:</t>
  </si>
  <si>
    <t xml:space="preserve">Mà d'obra</t>
  </si>
  <si>
    <t xml:space="preserve">mo003</t>
  </si>
  <si>
    <t xml:space="preserve">h</t>
  </si>
  <si>
    <t xml:space="preserve">Oficial 1ª electricista.</t>
  </si>
  <si>
    <t xml:space="preserve">Subtotal mà d'obra:</t>
  </si>
  <si>
    <t xml:space="preserve">Costos directes complementaris</t>
  </si>
  <si>
    <t xml:space="preserve">%</t>
  </si>
  <si>
    <t xml:space="preserve">Costos directes complementaris</t>
  </si>
  <si>
    <t xml:space="preserve">Cost de manteniment decennal: 1,35€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</si>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</sst>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3.74" customWidth="1"/>
    <col min="3" max="3" width="1.19" customWidth="1"/>
    <col min="4" max="4" width="5.44" customWidth="1"/>
    <col min="5" max="5" width="77.52" customWidth="1"/>
    <col min="6" max="6" width="13.26" customWidth="1"/>
    <col min="7" max="7" width="10.71"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v>
      </c>
      <c r="G10" s="14">
        <v>16.94</v>
      </c>
      <c r="H10" s="14">
        <f ca="1">ROUND(INDIRECT(ADDRESS(ROW()+(0), COLUMN()+(-2), 1))*INDIRECT(ADDRESS(ROW()+(0), COLUMN()+(-1), 1)), 2)</f>
        <v>16.94</v>
      </c>
    </row>
    <row r="11" spans="1:8" ht="13.50" thickBot="1" customHeight="1">
      <c r="A11" s="15"/>
      <c r="B11" s="15"/>
      <c r="C11" s="15"/>
      <c r="D11" s="15"/>
      <c r="E11" s="15"/>
      <c r="F11" s="9" t="s">
        <v>15</v>
      </c>
      <c r="G11" s="9"/>
      <c r="H11" s="17">
        <f ca="1">ROUND(SUM(INDIRECT(ADDRESS(ROW()+(-1), COLUMN()+(0), 1))), 2)</f>
        <v>16.94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0.322</v>
      </c>
      <c r="G13" s="14">
        <v>29.34</v>
      </c>
      <c r="H13" s="14">
        <f ca="1">ROUND(INDIRECT(ADDRESS(ROW()+(0), COLUMN()+(-2), 1))*INDIRECT(ADDRESS(ROW()+(0), COLUMN()+(-1), 1)), 2)</f>
        <v>9.45</v>
      </c>
    </row>
    <row r="14" spans="1:8" ht="13.50" thickBot="1" customHeight="1">
      <c r="A14" s="15"/>
      <c r="B14" s="15"/>
      <c r="C14" s="15"/>
      <c r="D14" s="15"/>
      <c r="E14" s="15"/>
      <c r="F14" s="9" t="s">
        <v>20</v>
      </c>
      <c r="G14" s="9"/>
      <c r="H14" s="17">
        <f ca="1">ROUND(SUM(INDIRECT(ADDRESS(ROW()+(-1), COLUMN()+(0), 1))), 2)</f>
        <v>9.45</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26.39</v>
      </c>
      <c r="H16" s="14">
        <f ca="1">ROUND(INDIRECT(ADDRESS(ROW()+(0), COLUMN()+(-2), 1))*INDIRECT(ADDRESS(ROW()+(0), COLUMN()+(-1), 1))/100, 2)</f>
        <v>0.53</v>
      </c>
    </row>
    <row r="17" spans="1:8" ht="13.50" thickBot="1" customHeight="1">
      <c r="A17" s="21" t="s">
        <v>24</v>
      </c>
      <c r="B17" s="21"/>
      <c r="C17" s="22"/>
      <c r="D17" s="22"/>
      <c r="E17" s="23"/>
      <c r="F17" s="24" t="s">
        <v>25</v>
      </c>
      <c r="G17" s="25"/>
      <c r="H17" s="26">
        <f ca="1">ROUND(SUM(INDIRECT(ADDRESS(ROW()+(-1), COLUMN()+(0), 1)),INDIRECT(ADDRESS(ROW()+(-3), COLUMN()+(0), 1)),INDIRECT(ADDRESS(ROW()+(-6), COLUMN()+(0), 1))), 2)</f>
        <v>26.92</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