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<sst xmlns="http://schemas.openxmlformats.org/spreadsheetml/2006/main" count="86" uniqueCount="86">
  <si>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</si>
  <si>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IMC020</t>
  </si>
  <si>
    <t xml:space="preserve">U</t>
  </si>
  <si>
    <t xml:space="preserve">Sistema domòtic obert KNX, "GIRA".</t>
  </si>
  <si>
    <r>
      <rPr>
        <sz val="8.25"/>
        <color rgb="FF000000"/>
        <rFont val="Arial"/>
        <family val="2"/>
      </rPr>
      <t xml:space="preserve">Sistema domòtic obert KNX, amb mecanismes de material termoplàstic color blanc acabat brillant, gamma E2 "GIRA", amb capacitat per al control dels següents dispositius d'un habitatge: IL·LUMINACIÓ: encesa i apagat de fins a 8 punts i regulació de fins a 64 punts a través de protocol DALI; PERSIANES: fins a 8 persianes; ALARMES TÈCNIQUES: compostes per un detector d'incendis i un detector de presència; CLIMATITZACIÓ PER TERRA RADIANT: fins a 6 estances amb mesurament de temperatura individual en cada mecanisme. Inclús caixes per a mecanisme, cablejat sota tub protector de PVC flexible, font d'alimentació, dispositiu multifuncional amb pantalla TFT de 6", possibilitat de connexió a videoporter compatible, polsador multifunció i possibilitat de control remot a través de dispositiu mòbil.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</si>
  <si>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</si>
  <si>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</si>
  <si>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</si>
  <si>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</si>
  <si>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</si>
  <si>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</si>
  <si>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</si>
  <si>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mt33gik030qb</t>
  </si>
  <si>
    <t xml:space="preserve">U</t>
  </si>
  <si>
    <t xml:space="preserve">Mecanisme per a polsador amb protocol de comunicació KNX, amb tecla de material termoplàstic color blanc acabat brillant, referència 517103 "GIRA", amb sensor de temperatura i born de connexió i derivació KNX, per a encastar.</t>
  </si>
  <si>
    <t xml:space="preserve">mt33gik040qb</t>
  </si>
  <si>
    <t xml:space="preserve">U</t>
  </si>
  <si>
    <t xml:space="preserve">Mecanisme per a polsador per a gestió de persianes amb protocol de comunicació KNX, amb tecla de material termoplàstic color blanc acabat brillant, amb símbols de fletxa, referència 517203 "GIRA", amb sensor de temperatura i born de connexió i derivació KNX, per a encastar.</t>
  </si>
  <si>
    <t xml:space="preserve">mt33gik060b</t>
  </si>
  <si>
    <t xml:space="preserve">U</t>
  </si>
  <si>
    <t xml:space="preserve">Mecanisme per a connexió a bus amb protocol de comunicació KNX, referència 200800 "GIRA", amb born de connexió i derivació, per a encastar.</t>
  </si>
  <si>
    <t xml:space="preserve">mt33gik050b</t>
  </si>
  <si>
    <t xml:space="preserve">U</t>
  </si>
  <si>
    <t xml:space="preserve">Mòdul polsador de 3 elements per a control de 6 funcions independents amb protocol de comunicació KNX, Komfort, gamma System 55, referència 513300 "GIRA", amb leds indicadors d'estat i sensor de temperatura.</t>
  </si>
  <si>
    <t xml:space="preserve">mt33gik061gb</t>
  </si>
  <si>
    <t xml:space="preserve">U</t>
  </si>
  <si>
    <t xml:space="preserve">Tecla de 3 elements de material termoplàstic color blanc acabat brillant, gamma System 55, referència 220303 "GIRA".</t>
  </si>
  <si>
    <t xml:space="preserve">mt33gir001mae</t>
  </si>
  <si>
    <t xml:space="preserve">U</t>
  </si>
  <si>
    <t xml:space="preserve">Marc embellidor per a un element de material termoplàstic color blanc acabat brillant, gamma E2, referència 021129 "GIRA".</t>
  </si>
  <si>
    <t xml:space="preserve">mt35gir070f</t>
  </si>
  <si>
    <t xml:space="preserve">U</t>
  </si>
  <si>
    <t xml:space="preserve">Dispositiu multifuncional de vidre color blanc, gamma G1 PoE, referència 206912 "GIRA", amb pantalla TFT de 6" amb display tàctil, connexió i comunicació a través de LAN o WLAN, altaveu i micròfon.</t>
  </si>
  <si>
    <t xml:space="preserve">mt35gir080b</t>
  </si>
  <si>
    <t xml:space="preserve">U</t>
  </si>
  <si>
    <t xml:space="preserve">Font d'alimentació amb filtre de banda, de 640 mA, per a dispositius amb protocol de comunicació KNX, referència 213000 "GIRA", amb born de connexió i derivació KNX, per a muntatge en carril DIN.</t>
  </si>
  <si>
    <t xml:space="preserve">mt35gir090b</t>
  </si>
  <si>
    <t xml:space="preserve">U</t>
  </si>
  <si>
    <t xml:space="preserve">Servidor de visualització per a terminals mòbils (iOS i Android) i mòdul lògic amb protocol de comunicació KNX, gamma X1, referència 209600 "GIRA", amb 2 connectors femella RJ45 i born de connexió i derivació KNX, per a muntatge en carril DIN.</t>
  </si>
  <si>
    <t xml:space="preserve">mt35gir100b</t>
  </si>
  <si>
    <t xml:space="preserve">U</t>
  </si>
  <si>
    <t xml:space="preserve">Mòdul actuador de commutació per a control de fins a 24 dispositius o de fins a 12 persianes amb protocol de comunicació KNX, de 16 A d'intensitat màxima per a alimentació a 230 V, gamma Standard, referència 503000 "GIRA", amb born de connexió i derivació KNX, per a muntatge en carril DIN.</t>
  </si>
  <si>
    <t xml:space="preserve">mt35gir110b</t>
  </si>
  <si>
    <t xml:space="preserve">U</t>
  </si>
  <si>
    <t xml:space="preserve">Mòdul interfície de comunicació amb protocol de comunicació KNX, per a dispositius amb regulació DALI, gamma Gateway DALI Plus, referència 210800 "GIRA", amb born de connexió i derivació KNX, per a muntatge en carril DIN.</t>
  </si>
  <si>
    <t xml:space="preserve">mt35gir120b</t>
  </si>
  <si>
    <t xml:space="preserve">U</t>
  </si>
  <si>
    <t xml:space="preserve">Mòdul actuador de calefacció amb protocol de comunicació KNX, de fins a 6 circuits independents, amb regulador de temperatura ambient, referència 212900 "GIRA", amb born de connexió i derivació KNX, per a muntatge en carril DIN.</t>
  </si>
  <si>
    <t xml:space="preserve">mt41gir130b</t>
  </si>
  <si>
    <t xml:space="preserve">U</t>
  </si>
  <si>
    <t xml:space="preserve">Detector òptic de fums i tèrmic, de material termoplàstic color blanc, amb alimentació a piles, referència 234602 "GIRA", format per un element sensible a els fums clars i a l'increment lent de la temperatura, segons DIN 14676, marca de qualitat Q Label, amb led d'activació i indicador d'alarma i pila.</t>
  </si>
  <si>
    <t xml:space="preserve">mt41gir140b</t>
  </si>
  <si>
    <t xml:space="preserve">U</t>
  </si>
  <si>
    <t xml:space="preserve">Mòdul d'integració en sistema KNX per a detector òptic de fums i tèrmic amb protocol de comunicació KNX, referència 234300 "GIRA", amb born de connexió i derivació KNX.</t>
  </si>
  <si>
    <t xml:space="preserve">mt41gir150b</t>
  </si>
  <si>
    <t xml:space="preserve">U</t>
  </si>
  <si>
    <t xml:space="preserve">Detector de presència de sostre amb protocol de comunicació KNX, gamma Mini Standard, referència 222000 "GIRA", amb sensor d'intensitat lumínica, angle de detecció de 360° amb abast de 5 m, i altura d'instal·lació entre 2,2 i 12 m, amb born de connexió i derivació KNX.</t>
  </si>
  <si>
    <t xml:space="preserve">mt35aia010b</t>
  </si>
  <si>
    <t xml:space="preserve">m</t>
  </si>
  <si>
    <t xml:space="preserve">Tub corbable de PVC, corrugat, de color negre, de 20 mm de diàmetre nominal, per a canalització encastada en obra de fàbrica (parets i sostres). Resistència a la compressió 320 N, resistència a l'impacte 1 joule, temperatura de treball -5°C fins 60°C, amb grau de protecció IP545 segons UNE 20324, no propagador de la flama. Segons UNE-EN 61386-1 i UNE-EN 61386-22.</t>
  </si>
  <si>
    <t xml:space="preserve">mt35cun040ba</t>
  </si>
  <si>
    <t xml:space="preserve">m</t>
  </si>
  <si>
    <t xml:space="preserve">Cable unipolar H07V-K, sent la seva tensió assignada de 450/750 V, reacció al foc classe Eca segons UNE-EN 50575, amb conductor multifilar de coure classe 5 (-K) de 1,5 mm² de secció, amb aïllament de PVC (V), per a circuit C1, il·luminació. Segons UNE 21031-3.</t>
  </si>
  <si>
    <t xml:space="preserve">mt35cun210a</t>
  </si>
  <si>
    <t xml:space="preserve">m</t>
  </si>
  <si>
    <t xml:space="preserve">Cable bus rígid, apantallat, de 4 fils, de 0,8 mm² de secció per fil</t>
  </si>
  <si>
    <t xml:space="preserve">mt33cmg010a</t>
  </si>
  <si>
    <t xml:space="preserve">U</t>
  </si>
  <si>
    <t xml:space="preserve">Caixa universal per a encastar d'1 element, de plàstic ABS autoextingible, lliure de halògens, enllaçable pels quatre costats, de 70x70x42 mm, amb graus de protecció IP30 i IK07, segons IEC 60439, inclús cargols de fixació del mecanisme.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</si>
  <si>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</si>
  <si>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</si>
  <si>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</si>
  <si>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</si>
  <si>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</si>
  <si>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</si>
  <si>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</si>
  <si>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</si>
  <si>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mo123</t>
  </si>
  <si>
    <t xml:space="preserve">h</t>
  </si>
  <si>
    <t xml:space="preserve">Especialista en la posada en marxa d'instal·lacions.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</si>
  <si>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</si>
  <si>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</si>
  <si>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</si>
  <si>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</si>
  <si>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2.006,54€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</si>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</sst>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6.63" customWidth="1"/>
    <col min="5" max="5" width="72.59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16</v>
      </c>
      <c r="G10" s="12">
        <v>98.56</v>
      </c>
      <c r="H10" s="12">
        <f ca="1">ROUND(INDIRECT(ADDRESS(ROW()+(0), COLUMN()+(-2), 1))*INDIRECT(ADDRESS(ROW()+(0), COLUMN()+(-1), 1)), 2)</f>
        <v>1576.96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8</v>
      </c>
      <c r="G11" s="12">
        <v>101.03</v>
      </c>
      <c r="H11" s="12">
        <f ca="1">ROUND(INDIRECT(ADDRESS(ROW()+(0), COLUMN()+(-2), 1))*INDIRECT(ADDRESS(ROW()+(0), COLUMN()+(-1), 1)), 2)</f>
        <v>808.24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60.63</v>
      </c>
      <c r="H12" s="12">
        <f ca="1">ROUND(INDIRECT(ADDRESS(ROW()+(0), COLUMN()+(-2), 1))*INDIRECT(ADDRESS(ROW()+(0), COLUMN()+(-1), 1)), 2)</f>
        <v>121.26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174.5</v>
      </c>
      <c r="H13" s="12">
        <f ca="1">ROUND(INDIRECT(ADDRESS(ROW()+(0), COLUMN()+(-2), 1))*INDIRECT(ADDRESS(ROW()+(0), COLUMN()+(-1), 1)), 2)</f>
        <v>349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</v>
      </c>
      <c r="G14" s="12">
        <v>48.7</v>
      </c>
      <c r="H14" s="12">
        <f ca="1">ROUND(INDIRECT(ADDRESS(ROW()+(0), COLUMN()+(-2), 1))*INDIRECT(ADDRESS(ROW()+(0), COLUMN()+(-1), 1)), 2)</f>
        <v>97.4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26</v>
      </c>
      <c r="G15" s="12">
        <v>4.35</v>
      </c>
      <c r="H15" s="12">
        <f ca="1">ROUND(INDIRECT(ADDRESS(ROW()+(0), COLUMN()+(-2), 1))*INDIRECT(ADDRESS(ROW()+(0), COLUMN()+(-1), 1)), 2)</f>
        <v>113.1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1153.57</v>
      </c>
      <c r="H16" s="12">
        <f ca="1">ROUND(INDIRECT(ADDRESS(ROW()+(0), COLUMN()+(-2), 1))*INDIRECT(ADDRESS(ROW()+(0), COLUMN()+(-1), 1)), 2)</f>
        <v>1153.57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354</v>
      </c>
      <c r="H17" s="12">
        <f ca="1">ROUND(INDIRECT(ADDRESS(ROW()+(0), COLUMN()+(-2), 1))*INDIRECT(ADDRESS(ROW()+(0), COLUMN()+(-1), 1)), 2)</f>
        <v>354</v>
      </c>
    </row>
    <row r="18" spans="1:8" ht="45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</v>
      </c>
      <c r="G18" s="12">
        <v>963.3</v>
      </c>
      <c r="H18" s="12">
        <f ca="1">ROUND(INDIRECT(ADDRESS(ROW()+(0), COLUMN()+(-2), 1))*INDIRECT(ADDRESS(ROW()+(0), COLUMN()+(-1), 1)), 2)</f>
        <v>963.3</v>
      </c>
    </row>
    <row r="19" spans="1:8" ht="45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</v>
      </c>
      <c r="G19" s="12">
        <v>711.57</v>
      </c>
      <c r="H19" s="12">
        <f ca="1">ROUND(INDIRECT(ADDRESS(ROW()+(0), COLUMN()+(-2), 1))*INDIRECT(ADDRESS(ROW()+(0), COLUMN()+(-1), 1)), 2)</f>
        <v>711.57</v>
      </c>
    </row>
    <row r="20" spans="1:8" ht="34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</v>
      </c>
      <c r="G20" s="12">
        <v>587.26</v>
      </c>
      <c r="H20" s="12">
        <f ca="1">ROUND(INDIRECT(ADDRESS(ROW()+(0), COLUMN()+(-2), 1))*INDIRECT(ADDRESS(ROW()+(0), COLUMN()+(-1), 1)), 2)</f>
        <v>587.26</v>
      </c>
    </row>
    <row r="21" spans="1:8" ht="34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</v>
      </c>
      <c r="G21" s="12">
        <v>253.78</v>
      </c>
      <c r="H21" s="12">
        <f ca="1">ROUND(INDIRECT(ADDRESS(ROW()+(0), COLUMN()+(-2), 1))*INDIRECT(ADDRESS(ROW()+(0), COLUMN()+(-1), 1)), 2)</f>
        <v>253.78</v>
      </c>
    </row>
    <row r="22" spans="1:8" ht="45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</v>
      </c>
      <c r="G22" s="12">
        <v>58.49</v>
      </c>
      <c r="H22" s="12">
        <f ca="1">ROUND(INDIRECT(ADDRESS(ROW()+(0), COLUMN()+(-2), 1))*INDIRECT(ADDRESS(ROW()+(0), COLUMN()+(-1), 1)), 2)</f>
        <v>58.49</v>
      </c>
    </row>
    <row r="23" spans="1:8" ht="34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</v>
      </c>
      <c r="G23" s="12">
        <v>136.6</v>
      </c>
      <c r="H23" s="12">
        <f ca="1">ROUND(INDIRECT(ADDRESS(ROW()+(0), COLUMN()+(-2), 1))*INDIRECT(ADDRESS(ROW()+(0), COLUMN()+(-1), 1)), 2)</f>
        <v>136.6</v>
      </c>
    </row>
    <row r="24" spans="1:8" ht="45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</v>
      </c>
      <c r="G24" s="12">
        <v>218.96</v>
      </c>
      <c r="H24" s="12">
        <f ca="1">ROUND(INDIRECT(ADDRESS(ROW()+(0), COLUMN()+(-2), 1))*INDIRECT(ADDRESS(ROW()+(0), COLUMN()+(-1), 1)), 2)</f>
        <v>218.96</v>
      </c>
    </row>
    <row r="25" spans="1:8" ht="55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480</v>
      </c>
      <c r="G25" s="12">
        <v>0.42</v>
      </c>
      <c r="H25" s="12">
        <f ca="1">ROUND(INDIRECT(ADDRESS(ROW()+(0), COLUMN()+(-2), 1))*INDIRECT(ADDRESS(ROW()+(0), COLUMN()+(-1), 1)), 2)</f>
        <v>201.6</v>
      </c>
    </row>
    <row r="26" spans="1:8" ht="45.0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420</v>
      </c>
      <c r="G26" s="12">
        <v>0.4</v>
      </c>
      <c r="H26" s="12">
        <f ca="1">ROUND(INDIRECT(ADDRESS(ROW()+(0), COLUMN()+(-2), 1))*INDIRECT(ADDRESS(ROW()+(0), COLUMN()+(-1), 1)), 2)</f>
        <v>168</v>
      </c>
    </row>
    <row r="27" spans="1:8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200</v>
      </c>
      <c r="G27" s="12">
        <v>0.8</v>
      </c>
      <c r="H27" s="12">
        <f ca="1">ROUND(INDIRECT(ADDRESS(ROW()+(0), COLUMN()+(-2), 1))*INDIRECT(ADDRESS(ROW()+(0), COLUMN()+(-1), 1)), 2)</f>
        <v>160</v>
      </c>
    </row>
    <row r="28" spans="1:8" ht="34.5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3">
        <v>27</v>
      </c>
      <c r="G28" s="14">
        <v>0.37</v>
      </c>
      <c r="H28" s="14">
        <f ca="1">ROUND(INDIRECT(ADDRESS(ROW()+(0), COLUMN()+(-2), 1))*INDIRECT(ADDRESS(ROW()+(0), COLUMN()+(-1), 1)), 2)</f>
        <v>9.99</v>
      </c>
    </row>
    <row r="29" spans="1:8" ht="13.50" thickBot="1" customHeight="1">
      <c r="A29" s="15"/>
      <c r="B29" s="15"/>
      <c r="C29" s="15"/>
      <c r="D29" s="15"/>
      <c r="E29" s="15"/>
      <c r="F29" s="9" t="s">
        <v>69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8043.08</v>
      </c>
    </row>
    <row r="30" spans="1:8" ht="13.50" thickBot="1" customHeight="1">
      <c r="A30" s="15">
        <v>2</v>
      </c>
      <c r="B30" s="15"/>
      <c r="C30" s="15"/>
      <c r="D30" s="15"/>
      <c r="E30" s="18" t="s">
        <v>70</v>
      </c>
      <c r="F30" s="18"/>
      <c r="G30" s="15"/>
      <c r="H30" s="15"/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1">
        <v>35.966</v>
      </c>
      <c r="G31" s="12">
        <v>29.34</v>
      </c>
      <c r="H31" s="12">
        <f ca="1">ROUND(INDIRECT(ADDRESS(ROW()+(0), COLUMN()+(-2), 1))*INDIRECT(ADDRESS(ROW()+(0), COLUMN()+(-1), 1)), 2)</f>
        <v>1055.24</v>
      </c>
    </row>
    <row r="32" spans="1:8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1">
        <v>35.966</v>
      </c>
      <c r="G32" s="12">
        <v>25.25</v>
      </c>
      <c r="H32" s="12">
        <f ca="1">ROUND(INDIRECT(ADDRESS(ROW()+(0), COLUMN()+(-2), 1))*INDIRECT(ADDRESS(ROW()+(0), COLUMN()+(-1), 1)), 2)</f>
        <v>908.14</v>
      </c>
    </row>
    <row r="33" spans="1:8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3">
        <v>71.932</v>
      </c>
      <c r="G33" s="14">
        <v>43.21</v>
      </c>
      <c r="H33" s="14">
        <f ca="1">ROUND(INDIRECT(ADDRESS(ROW()+(0), COLUMN()+(-2), 1))*INDIRECT(ADDRESS(ROW()+(0), COLUMN()+(-1), 1)), 2)</f>
        <v>3108.18</v>
      </c>
    </row>
    <row r="34" spans="1:8" ht="13.50" thickBot="1" customHeight="1">
      <c r="A34" s="15"/>
      <c r="B34" s="15"/>
      <c r="C34" s="15"/>
      <c r="D34" s="15"/>
      <c r="E34" s="15"/>
      <c r="F34" s="9" t="s">
        <v>80</v>
      </c>
      <c r="G34" s="9"/>
      <c r="H34" s="17">
        <f ca="1">ROUND(SUM(INDIRECT(ADDRESS(ROW()+(-1), COLUMN()+(0), 1)),INDIRECT(ADDRESS(ROW()+(-2), COLUMN()+(0), 1)),INDIRECT(ADDRESS(ROW()+(-3), COLUMN()+(0), 1))), 2)</f>
        <v>5071.56</v>
      </c>
    </row>
    <row r="35" spans="1:8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5"/>
      <c r="H35" s="15"/>
    </row>
    <row r="36" spans="1:8" ht="13.50" thickBot="1" customHeight="1">
      <c r="A36" s="19"/>
      <c r="B36" s="19"/>
      <c r="C36" s="19"/>
      <c r="D36" s="20" t="s">
        <v>82</v>
      </c>
      <c r="E36" s="19" t="s">
        <v>83</v>
      </c>
      <c r="F36" s="13">
        <v>2</v>
      </c>
      <c r="G36" s="14">
        <f ca="1">ROUND(SUM(INDIRECT(ADDRESS(ROW()+(-2), COLUMN()+(1), 1)),INDIRECT(ADDRESS(ROW()+(-7), COLUMN()+(1), 1))), 2)</f>
        <v>13114.6</v>
      </c>
      <c r="H36" s="14">
        <f ca="1">ROUND(INDIRECT(ADDRESS(ROW()+(0), COLUMN()+(-2), 1))*INDIRECT(ADDRESS(ROW()+(0), COLUMN()+(-1), 1))/100, 2)</f>
        <v>262.29</v>
      </c>
    </row>
    <row r="37" spans="1:8" ht="13.50" thickBot="1" customHeight="1">
      <c r="A37" s="21" t="s">
        <v>84</v>
      </c>
      <c r="B37" s="21"/>
      <c r="C37" s="21"/>
      <c r="D37" s="22"/>
      <c r="E37" s="23"/>
      <c r="F37" s="24" t="s">
        <v>85</v>
      </c>
      <c r="G37" s="25"/>
      <c r="H37" s="26">
        <f ca="1">ROUND(SUM(INDIRECT(ADDRESS(ROW()+(-1), COLUMN()+(0), 1)),INDIRECT(ADDRESS(ROW()+(-3), COLUMN()+(0), 1)),INDIRECT(ADDRESS(ROW()+(-8), COLUMN()+(0), 1))), 2)</f>
        <v>13376.9</v>
      </c>
    </row>
  </sheetData>
  <mergeCells count="3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C32"/>
    <mergeCell ref="A33:C33"/>
    <mergeCell ref="A34:C34"/>
    <mergeCell ref="F34:G34"/>
    <mergeCell ref="A35:C35"/>
    <mergeCell ref="E35:F35"/>
    <mergeCell ref="A36:C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